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9920" windowHeight="801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B24" i="1"/>
  <c r="B23"/>
  <c r="B22"/>
  <c r="C4"/>
  <c r="B10"/>
  <c r="B12"/>
  <c r="B7"/>
  <c r="B17" l="1"/>
  <c r="B25"/>
</calcChain>
</file>

<file path=xl/sharedStrings.xml><?xml version="1.0" encoding="utf-8"?>
<sst xmlns="http://schemas.openxmlformats.org/spreadsheetml/2006/main" count="26" uniqueCount="24">
  <si>
    <t>Израсходовано</t>
  </si>
  <si>
    <t>Медикаменты</t>
  </si>
  <si>
    <t>Журналы</t>
  </si>
  <si>
    <t>Дератизация</t>
  </si>
  <si>
    <t>Вознаграждение банка</t>
  </si>
  <si>
    <t>Дресва</t>
  </si>
  <si>
    <t>Ремонт малого спортзала</t>
  </si>
  <si>
    <t>Щетинистое покрытие</t>
  </si>
  <si>
    <t>Огнезащитная обработка ткани</t>
  </si>
  <si>
    <t>Проведение замеров сопротивление</t>
  </si>
  <si>
    <t>Итого:</t>
  </si>
  <si>
    <t>Поступило:</t>
  </si>
  <si>
    <t>Кожух защитный для датчика</t>
  </si>
  <si>
    <t xml:space="preserve">Получено по договорам пожертвования (основные средства, материалы, работа) </t>
  </si>
  <si>
    <t>Сумма</t>
  </si>
  <si>
    <t>№</t>
  </si>
  <si>
    <t>Работа (в т.ч. ремонт лыжных ботинок, устройство подвесных потолков)</t>
  </si>
  <si>
    <t>Сумма (руб)</t>
  </si>
  <si>
    <t>Наименование</t>
  </si>
  <si>
    <t>Основные средства (в т.ч. учебники, шкафы, МФУ, экраны)</t>
  </si>
  <si>
    <t>Материалы (в т.ч. кабель, переходники, видеокарта, крепления)</t>
  </si>
  <si>
    <t>руб.</t>
  </si>
  <si>
    <t xml:space="preserve"> За 2017-2018 учебный год</t>
  </si>
  <si>
    <t>Отчет о поступлении и  расходовании добровольных пожертвований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</si>
</sst>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4" fontId="3" fillId="0" borderId="0" xfId="0" applyNumberFormat="1" applyFont="1"/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>
      <selection activeCell="L8" sqref="L8"/>
    </sheetView>
  </sheetViews>
  <sheetFormatPr defaultRowHeight="15"/>
  <cols>
    <col min="1" max="1" width="10" bestFit="1" customWidth="1"/>
    <col min="2" max="2" width="12.5703125" customWidth="1"/>
    <col min="3" max="3" width="11.28515625" customWidth="1"/>
    <col min="4" max="4" width="4.28515625" customWidth="1"/>
    <col min="9" max="9" width="9.42578125" customWidth="1"/>
  </cols>
  <sheetData>
    <row r="1" spans="1:9" ht="18.75">
      <c r="A1" s="5" t="s">
        <v>23</v>
      </c>
      <c r="B1" s="5"/>
      <c r="C1" s="5"/>
      <c r="D1" s="5"/>
      <c r="E1" s="5"/>
      <c r="F1" s="5"/>
      <c r="G1" s="5"/>
      <c r="H1" s="5"/>
      <c r="I1" s="5"/>
    </row>
    <row r="2" spans="1:9" ht="18.75">
      <c r="A2" s="5" t="s">
        <v>22</v>
      </c>
      <c r="B2" s="5"/>
      <c r="C2" s="5"/>
      <c r="D2" s="5"/>
      <c r="E2" s="5"/>
      <c r="F2" s="5"/>
      <c r="G2" s="5"/>
      <c r="H2" s="5"/>
      <c r="I2" s="5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11</v>
      </c>
      <c r="B4" s="2"/>
      <c r="C4" s="4">
        <f>37176.8-11136.43+28606.7</f>
        <v>54647.070000000007</v>
      </c>
      <c r="D4" s="2" t="s">
        <v>21</v>
      </c>
      <c r="E4" s="2"/>
      <c r="F4" s="2"/>
      <c r="G4" s="2"/>
      <c r="H4" s="2"/>
      <c r="I4" s="2"/>
    </row>
    <row r="5" spans="1:9" ht="15.75">
      <c r="A5" s="2"/>
      <c r="B5" s="2"/>
      <c r="C5" s="4"/>
      <c r="D5" s="2"/>
      <c r="E5" s="2"/>
      <c r="F5" s="2"/>
      <c r="G5" s="2"/>
      <c r="H5" s="2"/>
      <c r="I5" s="2"/>
    </row>
    <row r="6" spans="1:9" ht="15.75">
      <c r="A6" s="7" t="s">
        <v>15</v>
      </c>
      <c r="B6" s="16" t="s">
        <v>17</v>
      </c>
      <c r="C6" s="3" t="s">
        <v>0</v>
      </c>
      <c r="D6" s="3"/>
      <c r="E6" s="3"/>
      <c r="F6" s="3"/>
      <c r="G6" s="3"/>
      <c r="H6" s="3"/>
      <c r="I6" s="3"/>
    </row>
    <row r="7" spans="1:9" ht="15.75">
      <c r="A7" s="7">
        <v>1</v>
      </c>
      <c r="B7" s="16">
        <f>1721.05+1105</f>
        <v>2826.05</v>
      </c>
      <c r="C7" s="3" t="s">
        <v>1</v>
      </c>
      <c r="D7" s="3"/>
      <c r="E7" s="3"/>
      <c r="F7" s="3"/>
      <c r="G7" s="3"/>
      <c r="H7" s="3"/>
      <c r="I7" s="3"/>
    </row>
    <row r="8" spans="1:9" ht="15.75">
      <c r="A8" s="7">
        <v>2</v>
      </c>
      <c r="B8" s="16">
        <v>4790</v>
      </c>
      <c r="C8" s="3" t="s">
        <v>2</v>
      </c>
      <c r="D8" s="3"/>
      <c r="E8" s="3"/>
      <c r="F8" s="3"/>
      <c r="G8" s="3"/>
      <c r="H8" s="3"/>
      <c r="I8" s="3"/>
    </row>
    <row r="9" spans="1:9" ht="15.75">
      <c r="A9" s="7">
        <v>3</v>
      </c>
      <c r="B9" s="16">
        <v>2280</v>
      </c>
      <c r="C9" s="3" t="s">
        <v>3</v>
      </c>
      <c r="D9" s="3"/>
      <c r="E9" s="3"/>
      <c r="F9" s="3"/>
      <c r="G9" s="3"/>
      <c r="H9" s="3"/>
      <c r="I9" s="3"/>
    </row>
    <row r="10" spans="1:9" ht="15.75">
      <c r="A10" s="7">
        <v>4</v>
      </c>
      <c r="B10" s="16">
        <f>1111+1600+211+600</f>
        <v>3522</v>
      </c>
      <c r="C10" s="3" t="s">
        <v>4</v>
      </c>
      <c r="D10" s="3"/>
      <c r="E10" s="3"/>
      <c r="F10" s="3"/>
      <c r="G10" s="3"/>
      <c r="H10" s="3"/>
      <c r="I10" s="3"/>
    </row>
    <row r="11" spans="1:9" ht="15.75">
      <c r="A11" s="7">
        <v>5</v>
      </c>
      <c r="B11" s="16">
        <v>850</v>
      </c>
      <c r="C11" s="3" t="s">
        <v>5</v>
      </c>
      <c r="D11" s="3"/>
      <c r="E11" s="3"/>
      <c r="F11" s="3"/>
      <c r="G11" s="3"/>
      <c r="H11" s="3"/>
      <c r="I11" s="3"/>
    </row>
    <row r="12" spans="1:9" ht="15.75">
      <c r="A12" s="7">
        <v>6</v>
      </c>
      <c r="B12" s="16">
        <f>24748.87+23000</f>
        <v>47748.869999999995</v>
      </c>
      <c r="C12" s="3" t="s">
        <v>6</v>
      </c>
      <c r="D12" s="3"/>
      <c r="E12" s="3"/>
      <c r="F12" s="3"/>
      <c r="G12" s="3"/>
      <c r="H12" s="3"/>
      <c r="I12" s="3"/>
    </row>
    <row r="13" spans="1:9" ht="15.75">
      <c r="A13" s="7">
        <v>7</v>
      </c>
      <c r="B13" s="16">
        <v>4800</v>
      </c>
      <c r="C13" s="3" t="s">
        <v>7</v>
      </c>
      <c r="D13" s="3"/>
      <c r="E13" s="3"/>
      <c r="F13" s="3"/>
      <c r="G13" s="3"/>
      <c r="H13" s="3"/>
      <c r="I13" s="3"/>
    </row>
    <row r="14" spans="1:9" ht="15.75">
      <c r="A14" s="7">
        <v>8</v>
      </c>
      <c r="B14" s="16">
        <v>18354.759999999998</v>
      </c>
      <c r="C14" s="3" t="s">
        <v>8</v>
      </c>
      <c r="D14" s="3"/>
      <c r="E14" s="3"/>
      <c r="F14" s="3"/>
      <c r="G14" s="3"/>
      <c r="H14" s="3"/>
      <c r="I14" s="3"/>
    </row>
    <row r="15" spans="1:9" ht="15.75">
      <c r="A15" s="7">
        <v>9</v>
      </c>
      <c r="B15" s="16">
        <v>18210.89</v>
      </c>
      <c r="C15" s="3" t="s">
        <v>9</v>
      </c>
      <c r="D15" s="3"/>
      <c r="E15" s="3"/>
      <c r="F15" s="3"/>
      <c r="G15" s="3"/>
      <c r="H15" s="3"/>
      <c r="I15" s="3"/>
    </row>
    <row r="16" spans="1:9" ht="15.75">
      <c r="A16" s="7">
        <v>10</v>
      </c>
      <c r="B16" s="16">
        <v>4000</v>
      </c>
      <c r="C16" s="3" t="s">
        <v>12</v>
      </c>
      <c r="D16" s="3"/>
      <c r="E16" s="3"/>
      <c r="F16" s="3"/>
      <c r="G16" s="3"/>
      <c r="H16" s="3"/>
      <c r="I16" s="3"/>
    </row>
    <row r="17" spans="1:9" ht="15.75">
      <c r="A17" s="7" t="s">
        <v>10</v>
      </c>
      <c r="B17" s="11">
        <f>SUM(B7:B16)</f>
        <v>107382.56999999999</v>
      </c>
      <c r="C17" s="12"/>
      <c r="D17" s="12"/>
      <c r="E17" s="12"/>
      <c r="F17" s="12"/>
      <c r="G17" s="12"/>
      <c r="H17" s="12"/>
      <c r="I17" s="12"/>
    </row>
    <row r="18" spans="1:9" ht="15.75">
      <c r="A18" s="2"/>
      <c r="B18" s="2"/>
      <c r="C18" s="2"/>
      <c r="D18" s="2"/>
      <c r="E18" s="2"/>
      <c r="F18" s="2"/>
      <c r="G18" s="2"/>
      <c r="H18" s="2"/>
      <c r="I18" s="2"/>
    </row>
    <row r="19" spans="1:9" ht="15.75">
      <c r="A19" s="1" t="s">
        <v>13</v>
      </c>
      <c r="B19" s="1"/>
      <c r="C19" s="1"/>
      <c r="D19" s="1"/>
      <c r="E19" s="1"/>
      <c r="F19" s="1"/>
      <c r="G19" s="1"/>
      <c r="H19" s="1"/>
      <c r="I19" s="1"/>
    </row>
    <row r="20" spans="1:9" ht="15.75">
      <c r="A20" s="6"/>
      <c r="B20" s="6"/>
      <c r="C20" s="6"/>
      <c r="D20" s="6"/>
      <c r="E20" s="6"/>
      <c r="F20" s="6"/>
      <c r="G20" s="6"/>
      <c r="H20" s="6"/>
      <c r="I20" s="2"/>
    </row>
    <row r="21" spans="1:9" ht="15.75">
      <c r="A21" s="7" t="s">
        <v>15</v>
      </c>
      <c r="B21" s="7" t="s">
        <v>14</v>
      </c>
      <c r="C21" s="8" t="s">
        <v>18</v>
      </c>
      <c r="D21" s="9"/>
      <c r="E21" s="9"/>
      <c r="F21" s="9"/>
      <c r="G21" s="9"/>
      <c r="H21" s="9"/>
      <c r="I21" s="10"/>
    </row>
    <row r="22" spans="1:9" ht="17.25" customHeight="1">
      <c r="A22" s="7">
        <v>1</v>
      </c>
      <c r="B22" s="16">
        <f>201642.1+43279</f>
        <v>244921.1</v>
      </c>
      <c r="C22" s="13" t="s">
        <v>19</v>
      </c>
      <c r="D22" s="14"/>
      <c r="E22" s="14"/>
      <c r="F22" s="14"/>
      <c r="G22" s="14"/>
      <c r="H22" s="14"/>
      <c r="I22" s="15"/>
    </row>
    <row r="23" spans="1:9" ht="34.5" customHeight="1">
      <c r="A23" s="7">
        <v>2</v>
      </c>
      <c r="B23" s="16">
        <f>10810+16494</f>
        <v>27304</v>
      </c>
      <c r="C23" s="13" t="s">
        <v>20</v>
      </c>
      <c r="D23" s="14"/>
      <c r="E23" s="14"/>
      <c r="F23" s="14"/>
      <c r="G23" s="14"/>
      <c r="H23" s="14"/>
      <c r="I23" s="15"/>
    </row>
    <row r="24" spans="1:9" ht="32.25" customHeight="1">
      <c r="A24" s="7">
        <v>3</v>
      </c>
      <c r="B24" s="16">
        <f>38800+9599.84</f>
        <v>48399.839999999997</v>
      </c>
      <c r="C24" s="13" t="s">
        <v>16</v>
      </c>
      <c r="D24" s="14"/>
      <c r="E24" s="14"/>
      <c r="F24" s="14"/>
      <c r="G24" s="14"/>
      <c r="H24" s="14"/>
      <c r="I24" s="15"/>
    </row>
    <row r="25" spans="1:9" ht="15.75">
      <c r="A25" s="7" t="s">
        <v>10</v>
      </c>
      <c r="B25" s="11">
        <f>SUM(B22:B24)</f>
        <v>320624.93999999994</v>
      </c>
      <c r="C25" s="8"/>
      <c r="D25" s="9"/>
      <c r="E25" s="9"/>
      <c r="F25" s="9"/>
      <c r="G25" s="9"/>
      <c r="H25" s="9"/>
      <c r="I25" s="10"/>
    </row>
    <row r="26" spans="1:9" ht="15.75">
      <c r="A26" s="2"/>
      <c r="B26" s="2"/>
      <c r="C26" s="2"/>
      <c r="D26" s="2"/>
      <c r="E26" s="2"/>
      <c r="F26" s="2"/>
      <c r="G26" s="2"/>
      <c r="H26" s="2"/>
      <c r="I26" s="2"/>
    </row>
    <row r="27" spans="1:9" ht="15.75">
      <c r="A27" s="2"/>
      <c r="B27" s="2"/>
      <c r="C27" s="2"/>
      <c r="D27" s="2"/>
      <c r="E27" s="2"/>
      <c r="F27" s="2"/>
      <c r="G27" s="2"/>
      <c r="H27" s="2"/>
      <c r="I27" s="2"/>
    </row>
  </sheetData>
  <mergeCells count="21">
    <mergeCell ref="C16:I16"/>
    <mergeCell ref="C17:I17"/>
    <mergeCell ref="A2:I2"/>
    <mergeCell ref="A1:I1"/>
    <mergeCell ref="A19:I19"/>
    <mergeCell ref="C6:I6"/>
    <mergeCell ref="C7:I7"/>
    <mergeCell ref="C8:I8"/>
    <mergeCell ref="C9:I9"/>
    <mergeCell ref="C10:I10"/>
    <mergeCell ref="C11:I11"/>
    <mergeCell ref="C12:I12"/>
    <mergeCell ref="C13:I13"/>
    <mergeCell ref="C14:I14"/>
    <mergeCell ref="C15:I15"/>
    <mergeCell ref="C21:I21"/>
    <mergeCell ref="C25:I25"/>
    <mergeCell ref="A20:H20"/>
    <mergeCell ref="C22:I22"/>
    <mergeCell ref="C23:I23"/>
    <mergeCell ref="C24:I2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Shkola112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BuhServ</dc:creator>
  <cp:lastModifiedBy>BuhServ</cp:lastModifiedBy>
  <cp:lastPrinted>2018-05-15T07:27:47Z</cp:lastPrinted>
  <dcterms:created xsi:type="dcterms:W3CDTF">2018-05-15T05:26:23Z</dcterms:created>
  <dcterms:modified xsi:type="dcterms:W3CDTF">2018-05-15T08:09:55Z</dcterms:modified>
</cp:coreProperties>
</file>